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368" windowHeight="3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<sst xmlns="http://schemas.openxmlformats.org/spreadsheetml/2006/main" count="73" uniqueCount="70">
  <si>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NZ BIRD CONFERENCE  -  BUDGET TEMPLATE</t>
  </si>
  <si>
    <t>Credit card fee (3%)</t>
  </si>
  <si>
    <t>DATE:</t>
  </si>
  <si>
    <t>Saturday:   Scientific presentations; informal dinner</t>
  </si>
  <si>
    <t>Sunday:   Scientific presentations; AGM; Conference Dinner</t>
  </si>
  <si>
    <t>Monday:   Post conference field trips</t>
  </si>
  <si>
    <t>Thursday:  Council arrives in afternoon or evening</t>
  </si>
  <si>
    <t>Friday:   Meetings of Council and Regional Representatives</t>
  </si>
  <si>
    <t>Expenditure Item</t>
  </si>
  <si>
    <t>Costs, including GST</t>
  </si>
  <si>
    <t>Notes</t>
  </si>
  <si>
    <t>Unit cost</t>
  </si>
  <si>
    <t>Number</t>
  </si>
  <si>
    <t>Total Cost</t>
  </si>
  <si>
    <t>Hire of meeting room (for Council/RR meeting, Friday)</t>
  </si>
  <si>
    <t>Morning tea for Council (1000-1020)</t>
  </si>
  <si>
    <t>Lunch for Council &amp; RRs (1200-1230)</t>
  </si>
  <si>
    <t>Afternoon Tea for Council &amp; RRs (1500-1520)</t>
  </si>
  <si>
    <t>Contingencies (20%)</t>
  </si>
  <si>
    <t>Total - National conference costs (borne by Council)</t>
  </si>
  <si>
    <t>2. Conference Costs - forming the basis of the participants' registration budget</t>
  </si>
  <si>
    <t>Stationery, printing, other admin costs</t>
  </si>
  <si>
    <t>Postage</t>
  </si>
  <si>
    <t>Prizes for photography contest</t>
  </si>
  <si>
    <t>Total - estimated fixed conference costs</t>
  </si>
  <si>
    <t>Total - estimated variable conference costs</t>
  </si>
  <si>
    <t>Conference &amp; AGM Total:</t>
  </si>
  <si>
    <t>Hire of Theatre (scientific presentations, Saturday and Sunday)</t>
  </si>
  <si>
    <t>Hire of Functions Centre (tables, posters, catering, Saturday and Sunday)</t>
  </si>
  <si>
    <t>Dinners</t>
  </si>
  <si>
    <t>Field Trips</t>
  </si>
  <si>
    <t>Field trip lunches</t>
  </si>
  <si>
    <t>Registrations - variation based on participation</t>
  </si>
  <si>
    <t>Conference Dinner - Sunday</t>
  </si>
  <si>
    <t>Informal Dinner - Saturday</t>
  </si>
  <si>
    <t>Morning tea - Saturday (1000-1020)</t>
  </si>
  <si>
    <t>Lunch - Saturday (1200-1230)</t>
  </si>
  <si>
    <t>Afternoon Tea -- Saturday (1500-1520)</t>
  </si>
  <si>
    <t>Morning tea -- Sunday (1000-1020)</t>
  </si>
  <si>
    <t>Lunch - Sunday (1200-1230)</t>
  </si>
  <si>
    <t>Afternoon tea - Sunday (1500-1520)</t>
  </si>
  <si>
    <t>No. People</t>
  </si>
  <si>
    <t>Proposed</t>
  </si>
  <si>
    <t>A: Registrations:</t>
  </si>
  <si>
    <t>Total for Birds New Zealand members</t>
  </si>
  <si>
    <t>3. Non-members -  No earlyibird discount for non-members</t>
  </si>
  <si>
    <t>Estimated total registrations:</t>
  </si>
  <si>
    <t>Budget (Row 33)</t>
  </si>
  <si>
    <t>Surplus/(-Deficit)</t>
  </si>
  <si>
    <t>Registration</t>
  </si>
  <si>
    <t>Cost</t>
  </si>
  <si>
    <t>B: Commercial and Private Donations:</t>
  </si>
  <si>
    <t>Total for Commercial and Private Donations</t>
  </si>
  <si>
    <t>?</t>
  </si>
  <si>
    <t>Others, including private donations (cash &amp; 'in kind')</t>
  </si>
  <si>
    <t xml:space="preserve">2. Birds New Zealand - Student members </t>
  </si>
  <si>
    <t>A. Early registrations before  1 April (midnight)</t>
  </si>
  <si>
    <t>B. Late registrations after 1 April (midnight)</t>
  </si>
  <si>
    <t xml:space="preserve">C. Daily registration </t>
  </si>
  <si>
    <t xml:space="preserve">D. Student registration </t>
  </si>
  <si>
    <t xml:space="preserve">E. Daily student registration </t>
  </si>
  <si>
    <t>F. Two days</t>
  </si>
  <si>
    <t>G. One day</t>
  </si>
  <si>
    <t>1. Birds New Zealand - Ordinary, Family, Life, Group; assume 200</t>
  </si>
  <si>
    <r>
      <rPr>
        <b/>
        <sz val="11"/>
        <color indexed="8"/>
        <rFont val="Calibri"/>
        <family val="2"/>
      </rPr>
      <t>Note:</t>
    </r>
    <r>
      <rPr>
        <sz val="11"/>
        <color indexed="8"/>
        <rFont val="Calibri"/>
        <family val="2"/>
      </rPr>
      <t xml:space="preserve"> Corporate sponsorship can be applied to reduce conference room hire, airfares for specific speakers, support for Students, and field trips.</t>
    </r>
  </si>
  <si>
    <t>Financing based</t>
  </si>
  <si>
    <t>on Proposed</t>
  </si>
  <si>
    <t>Registrat. Costs</t>
  </si>
  <si>
    <r>
      <t xml:space="preserve">1. National Conference Costs - </t>
    </r>
    <r>
      <rPr>
        <b/>
        <u val="single"/>
        <sz val="14"/>
        <color indexed="8"/>
        <rFont val="Calibri"/>
        <family val="2"/>
      </rPr>
      <t>NOT included in conference budget</t>
    </r>
    <r>
      <rPr>
        <b/>
        <sz val="14"/>
        <color indexed="8"/>
        <rFont val="Calibri"/>
        <family val="2"/>
      </rPr>
      <t xml:space="preserve"> (costs borne by Council)</t>
    </r>
  </si>
  <si>
    <t>Total - National conference costs (excluding Contingencies)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</si>
</sst>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\$#,##0.00"/>
    <numFmt numFmtId="167" formatCode="\$#,##0"/>
    <numFmt numFmtId="168" formatCode="[$$-1409]#,##0.00;[Red]\-[$$-1409]#,##0.00"/>
    <numFmt numFmtId="169" formatCode="[$$]#,##0.00;[Red]\-[$$]#,##0.00"/>
  </numFmts>
  <fonts count="6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4"/>
      <color rgb="FF000000"/>
      <name val="Calibri"/>
      <family val="2"/>
    </font>
    <font>
      <b/>
      <u val="single"/>
      <sz val="14"/>
      <color rgb="FF000000"/>
      <name val="Arial"/>
      <family val="2"/>
    </font>
    <font>
      <b/>
      <u val="single"/>
      <sz val="12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33" borderId="13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53" fillId="33" borderId="14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4" fillId="34" borderId="18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1" xfId="0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53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53" fillId="0" borderId="19" xfId="0" applyFont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54" fillId="0" borderId="22" xfId="0" applyFont="1" applyBorder="1" applyAlignment="1">
      <alignment/>
    </xf>
    <xf numFmtId="0" fontId="49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9" xfId="0" applyFont="1" applyBorder="1" applyAlignment="1">
      <alignment/>
    </xf>
    <xf numFmtId="0" fontId="54" fillId="36" borderId="18" xfId="0" applyFont="1" applyFill="1" applyBorder="1" applyAlignment="1">
      <alignment/>
    </xf>
    <xf numFmtId="0" fontId="53" fillId="0" borderId="0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2" fillId="37" borderId="14" xfId="0" applyFont="1" applyFill="1" applyBorder="1" applyAlignment="1">
      <alignment/>
    </xf>
    <xf numFmtId="165" fontId="2" fillId="37" borderId="14" xfId="0" applyNumberFormat="1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56" fillId="0" borderId="19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5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22" xfId="0" applyFont="1" applyBorder="1" applyAlignment="1">
      <alignment/>
    </xf>
    <xf numFmtId="0" fontId="58" fillId="0" borderId="24" xfId="0" applyFont="1" applyBorder="1" applyAlignment="1">
      <alignment horizontal="center"/>
    </xf>
    <xf numFmtId="0" fontId="3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0" fontId="32" fillId="0" borderId="10" xfId="0" applyFont="1" applyBorder="1" applyAlignment="1">
      <alignment/>
    </xf>
    <xf numFmtId="164" fontId="32" fillId="0" borderId="11" xfId="0" applyNumberFormat="1" applyFont="1" applyBorder="1" applyAlignment="1">
      <alignment/>
    </xf>
    <xf numFmtId="164" fontId="60" fillId="0" borderId="14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8" xfId="0" applyFont="1" applyBorder="1" applyAlignment="1">
      <alignment/>
    </xf>
    <xf numFmtId="0" fontId="53" fillId="0" borderId="17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167" fontId="55" fillId="0" borderId="13" xfId="0" applyNumberFormat="1" applyFont="1" applyBorder="1" applyAlignment="1">
      <alignment horizontal="left"/>
    </xf>
    <xf numFmtId="167" fontId="55" fillId="0" borderId="16" xfId="0" applyNumberFormat="1" applyFont="1" applyBorder="1" applyAlignment="1">
      <alignment horizontal="left"/>
    </xf>
    <xf numFmtId="0" fontId="53" fillId="36" borderId="13" xfId="0" applyFont="1" applyFill="1" applyBorder="1" applyAlignment="1">
      <alignment horizontal="left"/>
    </xf>
    <xf numFmtId="0" fontId="53" fillId="36" borderId="11" xfId="0" applyFont="1" applyFill="1" applyBorder="1" applyAlignment="1">
      <alignment horizontal="left"/>
    </xf>
    <xf numFmtId="166" fontId="55" fillId="0" borderId="12" xfId="0" applyNumberFormat="1" applyFont="1" applyBorder="1" applyAlignment="1">
      <alignment/>
    </xf>
    <xf numFmtId="168" fontId="49" fillId="37" borderId="11" xfId="0" applyNumberFormat="1" applyFont="1" applyFill="1" applyBorder="1" applyAlignment="1">
      <alignment/>
    </xf>
    <xf numFmtId="169" fontId="49" fillId="0" borderId="12" xfId="0" applyNumberFormat="1" applyFont="1" applyBorder="1" applyAlignment="1">
      <alignment/>
    </xf>
    <xf numFmtId="169" fontId="49" fillId="0" borderId="21" xfId="0" applyNumberFormat="1" applyFont="1" applyBorder="1" applyAlignment="1">
      <alignment/>
    </xf>
    <xf numFmtId="169" fontId="49" fillId="0" borderId="17" xfId="0" applyNumberFormat="1" applyFont="1" applyBorder="1" applyAlignment="1">
      <alignment/>
    </xf>
    <xf numFmtId="0" fontId="54" fillId="35" borderId="19" xfId="0" applyFont="1" applyFill="1" applyBorder="1" applyAlignment="1">
      <alignment/>
    </xf>
    <xf numFmtId="0" fontId="54" fillId="0" borderId="13" xfId="0" applyFont="1" applyBorder="1" applyAlignment="1">
      <alignment/>
    </xf>
    <xf numFmtId="0" fontId="61" fillId="0" borderId="11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168" fontId="49" fillId="37" borderId="16" xfId="0" applyNumberFormat="1" applyFont="1" applyFill="1" applyBorder="1" applyAlignment="1">
      <alignment/>
    </xf>
    <xf numFmtId="167" fontId="49" fillId="37" borderId="11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58.7109375" style="1" customWidth="1"/>
    <col min="2" max="2" width="12.57421875" style="1" customWidth="1"/>
    <col min="3" max="3" width="10.421875" style="1" customWidth="1"/>
    <col min="4" max="4" width="12.421875" style="1" customWidth="1"/>
    <col min="5" max="5" width="39.28125" style="1" customWidth="1"/>
    <col min="6" max="16384" width="8.8515625" style="1" customWidth="1"/>
  </cols>
  <sheetData>
    <row r="1" spans="1:3" ht="21">
      <c r="A1" s="7" t="s">
        <v>0</v>
      </c>
      <c r="C1" s="7" t="s">
        <v>2</v>
      </c>
    </row>
    <row r="3" ht="14.25">
      <c r="A3" s="8" t="s">
        <v>6</v>
      </c>
    </row>
    <row r="4" ht="14.25">
      <c r="A4" s="9" t="s">
        <v>7</v>
      </c>
    </row>
    <row r="5" ht="14.25">
      <c r="A5" s="9" t="s">
        <v>3</v>
      </c>
    </row>
    <row r="6" ht="14.25">
      <c r="A6" s="9" t="s">
        <v>4</v>
      </c>
    </row>
    <row r="7" ht="14.25">
      <c r="A7" s="9" t="s">
        <v>5</v>
      </c>
    </row>
    <row r="8" ht="18.75" customHeight="1">
      <c r="A8" s="9"/>
    </row>
    <row r="9" spans="1:5" ht="21">
      <c r="A9" s="10" t="s">
        <v>8</v>
      </c>
      <c r="B9" s="11"/>
      <c r="C9" s="12" t="s">
        <v>9</v>
      </c>
      <c r="D9" s="11"/>
      <c r="E9" s="13" t="s">
        <v>10</v>
      </c>
    </row>
    <row r="10" spans="1:5" ht="15">
      <c r="A10" s="14"/>
      <c r="B10" s="15" t="s">
        <v>11</v>
      </c>
      <c r="C10" s="15" t="s">
        <v>12</v>
      </c>
      <c r="D10" s="15" t="s">
        <v>13</v>
      </c>
      <c r="E10" s="16"/>
    </row>
    <row r="11" spans="1:4" s="6" customFormat="1" ht="15">
      <c r="A11" s="47"/>
      <c r="D11" s="101"/>
    </row>
    <row r="12" spans="1:5" ht="18.75" customHeight="1">
      <c r="A12" s="17" t="s">
        <v>68</v>
      </c>
      <c r="B12" s="33"/>
      <c r="C12" s="33"/>
      <c r="D12" s="33"/>
      <c r="E12" s="34"/>
    </row>
    <row r="13" spans="1:5" ht="14.25">
      <c r="A13" s="45" t="s">
        <v>14</v>
      </c>
      <c r="B13" s="22"/>
      <c r="C13" s="26"/>
      <c r="D13" s="24">
        <f>B13*C13</f>
        <v>0</v>
      </c>
      <c r="E13" s="26"/>
    </row>
    <row r="14" spans="1:5" ht="14.25">
      <c r="A14" s="19" t="s">
        <v>15</v>
      </c>
      <c r="B14" s="23"/>
      <c r="C14" s="3"/>
      <c r="D14" s="25">
        <f>B14*C14</f>
        <v>0</v>
      </c>
      <c r="E14" s="3"/>
    </row>
    <row r="15" spans="1:5" ht="14.25">
      <c r="A15" s="19" t="s">
        <v>16</v>
      </c>
      <c r="B15" s="23"/>
      <c r="C15" s="3"/>
      <c r="D15" s="25">
        <f>B15*C15</f>
        <v>0</v>
      </c>
      <c r="E15" s="3"/>
    </row>
    <row r="16" spans="1:5" ht="14.25">
      <c r="A16" s="19" t="s">
        <v>17</v>
      </c>
      <c r="B16" s="23"/>
      <c r="C16" s="3"/>
      <c r="D16" s="25">
        <f>B16*C16</f>
        <v>0</v>
      </c>
      <c r="E16" s="3"/>
    </row>
    <row r="17" spans="1:5" ht="15">
      <c r="A17" s="20" t="s">
        <v>69</v>
      </c>
      <c r="B17" s="41"/>
      <c r="C17" s="41"/>
      <c r="D17" s="51">
        <f>SUM(D13:D16)</f>
        <v>0</v>
      </c>
      <c r="E17" s="38"/>
    </row>
    <row r="18" spans="1:5" ht="14.25">
      <c r="A18" s="19" t="s">
        <v>18</v>
      </c>
      <c r="B18" s="6"/>
      <c r="C18" s="6"/>
      <c r="D18" s="3">
        <f>D17*0.2</f>
        <v>0</v>
      </c>
      <c r="E18" s="4"/>
    </row>
    <row r="19" spans="1:5" ht="15">
      <c r="A19" s="20" t="s">
        <v>19</v>
      </c>
      <c r="B19" s="41"/>
      <c r="C19" s="41"/>
      <c r="D19" s="52">
        <f>+D17+D18</f>
        <v>0</v>
      </c>
      <c r="E19" s="40"/>
    </row>
    <row r="20" spans="1:4" s="6" customFormat="1" ht="15">
      <c r="A20" s="47"/>
      <c r="D20" s="101"/>
    </row>
    <row r="21" spans="1:5" ht="18">
      <c r="A21" s="17" t="s">
        <v>20</v>
      </c>
      <c r="B21" s="33"/>
      <c r="C21" s="33"/>
      <c r="D21" s="33"/>
      <c r="E21" s="34"/>
    </row>
    <row r="22" spans="1:5" ht="14.25">
      <c r="A22" s="36" t="s">
        <v>28</v>
      </c>
      <c r="B22" s="37"/>
      <c r="C22" s="26"/>
      <c r="D22" s="26">
        <f>B22*C22</f>
        <v>0</v>
      </c>
      <c r="E22" s="38"/>
    </row>
    <row r="23" spans="1:5" ht="14.25">
      <c r="A23" s="18" t="s">
        <v>27</v>
      </c>
      <c r="B23" s="6"/>
      <c r="C23" s="3"/>
      <c r="D23" s="3">
        <f>B23*C23</f>
        <v>0</v>
      </c>
      <c r="E23" s="4"/>
    </row>
    <row r="24" spans="1:5" ht="14.25">
      <c r="A24" s="18" t="s">
        <v>21</v>
      </c>
      <c r="B24" s="6"/>
      <c r="C24" s="3"/>
      <c r="D24" s="3"/>
      <c r="E24" s="4"/>
    </row>
    <row r="25" spans="1:5" ht="14.25">
      <c r="A25" s="18" t="s">
        <v>22</v>
      </c>
      <c r="B25" s="6"/>
      <c r="C25" s="3"/>
      <c r="D25" s="3">
        <f>B25*C25</f>
        <v>0</v>
      </c>
      <c r="E25" s="4"/>
    </row>
    <row r="26" spans="1:5" ht="14.25">
      <c r="A26" s="18" t="s">
        <v>23</v>
      </c>
      <c r="B26" s="6"/>
      <c r="C26" s="3"/>
      <c r="D26" s="27"/>
      <c r="E26" s="40"/>
    </row>
    <row r="27" spans="1:5" ht="15">
      <c r="A27" s="20" t="s">
        <v>24</v>
      </c>
      <c r="B27" s="41"/>
      <c r="C27" s="41"/>
      <c r="D27" s="51">
        <f>SUM(D22:D25)</f>
        <v>0</v>
      </c>
      <c r="E27" s="42"/>
    </row>
    <row r="28" spans="1:5" ht="14.25">
      <c r="A28" s="18" t="s">
        <v>35</v>
      </c>
      <c r="B28" s="6"/>
      <c r="C28" s="3"/>
      <c r="D28" s="26">
        <f>(B28*C28)</f>
        <v>0</v>
      </c>
      <c r="E28" s="38"/>
    </row>
    <row r="29" spans="1:5" ht="14.25">
      <c r="A29" s="18" t="s">
        <v>36</v>
      </c>
      <c r="B29" s="6"/>
      <c r="C29" s="3"/>
      <c r="D29" s="3">
        <f>(B29*C29)</f>
        <v>0</v>
      </c>
      <c r="E29" s="4"/>
    </row>
    <row r="30" spans="1:5" ht="14.25">
      <c r="A30" s="18" t="s">
        <v>37</v>
      </c>
      <c r="B30" s="6"/>
      <c r="C30" s="3"/>
      <c r="D30" s="3">
        <f>(B30*C30)</f>
        <v>0</v>
      </c>
      <c r="E30" s="4"/>
    </row>
    <row r="31" spans="1:5" ht="14.25">
      <c r="A31" s="18" t="s">
        <v>38</v>
      </c>
      <c r="B31" s="6"/>
      <c r="C31" s="3"/>
      <c r="D31" s="3">
        <f>(B31*C31)</f>
        <v>0</v>
      </c>
      <c r="E31" s="4"/>
    </row>
    <row r="32" spans="1:5" ht="14.25">
      <c r="A32" s="18" t="s">
        <v>39</v>
      </c>
      <c r="B32" s="6"/>
      <c r="C32" s="3"/>
      <c r="D32" s="3">
        <f>(B32*C32)</f>
        <v>0</v>
      </c>
      <c r="E32" s="4"/>
    </row>
    <row r="33" spans="1:5" ht="14.25">
      <c r="A33" s="18" t="s">
        <v>40</v>
      </c>
      <c r="B33" s="6"/>
      <c r="C33" s="3"/>
      <c r="D33" s="27">
        <f>(B33*C33)</f>
        <v>0</v>
      </c>
      <c r="E33" s="40"/>
    </row>
    <row r="34" spans="1:5" ht="15">
      <c r="A34" s="32" t="s">
        <v>25</v>
      </c>
      <c r="B34" s="37"/>
      <c r="C34" s="37"/>
      <c r="D34" s="51">
        <f>SUM(D28:D33)</f>
        <v>0</v>
      </c>
      <c r="E34" s="42"/>
    </row>
    <row r="35" spans="1:5" ht="14.25">
      <c r="A35" s="44" t="s">
        <v>1</v>
      </c>
      <c r="B35" s="41"/>
      <c r="C35" s="29"/>
      <c r="D35" s="3"/>
      <c r="E35" s="4"/>
    </row>
    <row r="36" spans="1:5" ht="14.25">
      <c r="A36" s="45" t="s">
        <v>18</v>
      </c>
      <c r="B36" s="37"/>
      <c r="C36" s="37"/>
      <c r="D36" s="29">
        <f>D27*0.2</f>
        <v>0</v>
      </c>
      <c r="E36" s="38"/>
    </row>
    <row r="37" spans="1:5" ht="18">
      <c r="A37" s="46" t="s">
        <v>26</v>
      </c>
      <c r="B37" s="49"/>
      <c r="C37" s="49"/>
      <c r="D37" s="53">
        <f>+D27+D34+D36</f>
        <v>0</v>
      </c>
      <c r="E37" s="48"/>
    </row>
    <row r="38" ht="14.25">
      <c r="A38" s="19"/>
    </row>
    <row r="39" spans="1:5" s="5" customFormat="1" ht="15">
      <c r="A39" s="100" t="s">
        <v>29</v>
      </c>
      <c r="B39" s="96"/>
      <c r="C39" s="96"/>
      <c r="D39" s="97"/>
      <c r="E39" s="98"/>
    </row>
    <row r="40" spans="1:5" ht="14.25">
      <c r="A40" s="18" t="s">
        <v>34</v>
      </c>
      <c r="B40" s="6"/>
      <c r="C40" s="6"/>
      <c r="D40" s="3">
        <f>B40*C40*2</f>
        <v>0</v>
      </c>
      <c r="E40" s="4"/>
    </row>
    <row r="41" spans="1:5" ht="14.25">
      <c r="A41" s="31" t="s">
        <v>33</v>
      </c>
      <c r="B41" s="39"/>
      <c r="C41" s="39"/>
      <c r="D41" s="27">
        <f>B41*C41*2</f>
        <v>0</v>
      </c>
      <c r="E41" s="40"/>
    </row>
    <row r="42" ht="18">
      <c r="A42" s="35"/>
    </row>
    <row r="43" spans="1:5" s="5" customFormat="1" ht="15">
      <c r="A43" s="100" t="s">
        <v>30</v>
      </c>
      <c r="B43" s="99"/>
      <c r="C43" s="96"/>
      <c r="D43" s="97"/>
      <c r="E43" s="98"/>
    </row>
    <row r="44" spans="1:5" ht="14.25">
      <c r="A44" s="55">
        <v>1</v>
      </c>
      <c r="B44" s="2"/>
      <c r="C44" s="6"/>
      <c r="D44" s="3">
        <v>5</v>
      </c>
      <c r="E44" s="4"/>
    </row>
    <row r="45" spans="1:5" ht="14.25">
      <c r="A45" s="55">
        <v>2</v>
      </c>
      <c r="B45" s="2"/>
      <c r="C45" s="6"/>
      <c r="D45" s="3">
        <v>5</v>
      </c>
      <c r="E45" s="4"/>
    </row>
    <row r="46" spans="1:5" ht="14.25">
      <c r="A46" s="55">
        <v>3</v>
      </c>
      <c r="B46" s="2"/>
      <c r="C46" s="6"/>
      <c r="D46" s="3">
        <v>5</v>
      </c>
      <c r="E46" s="4"/>
    </row>
    <row r="47" spans="1:5" ht="14.25">
      <c r="A47" s="55">
        <v>4</v>
      </c>
      <c r="B47" s="2"/>
      <c r="C47" s="6"/>
      <c r="D47" s="3">
        <v>5</v>
      </c>
      <c r="E47" s="4"/>
    </row>
    <row r="48" spans="1:5" ht="14.25">
      <c r="A48" s="55">
        <v>5</v>
      </c>
      <c r="B48" s="2"/>
      <c r="C48" s="6"/>
      <c r="D48" s="3">
        <v>5</v>
      </c>
      <c r="E48" s="4"/>
    </row>
    <row r="49" spans="1:5" ht="14.25">
      <c r="A49" s="31" t="s">
        <v>31</v>
      </c>
      <c r="B49" s="56"/>
      <c r="C49" s="39"/>
      <c r="D49" s="27">
        <f>B49*C49*2</f>
        <v>0</v>
      </c>
      <c r="E49" s="40"/>
    </row>
    <row r="50" ht="14.25">
      <c r="A50" s="30"/>
    </row>
    <row r="51" ht="17.25">
      <c r="A51" s="57"/>
    </row>
    <row r="52" spans="1:5" ht="18">
      <c r="A52" s="87" t="s">
        <v>32</v>
      </c>
      <c r="B52" s="33"/>
      <c r="C52" s="33"/>
      <c r="D52" s="33"/>
      <c r="E52" s="34"/>
    </row>
    <row r="53" spans="1:5" ht="18">
      <c r="A53" s="88"/>
      <c r="B53" s="37"/>
      <c r="C53" s="80" t="s">
        <v>42</v>
      </c>
      <c r="D53" s="59" t="s">
        <v>65</v>
      </c>
      <c r="E53" s="26"/>
    </row>
    <row r="54" spans="1:5" ht="16.5" customHeight="1">
      <c r="A54" s="89"/>
      <c r="B54" s="6"/>
      <c r="C54" s="81" t="s">
        <v>49</v>
      </c>
      <c r="D54" s="60" t="s">
        <v>66</v>
      </c>
      <c r="E54" s="3"/>
    </row>
    <row r="55" spans="1:5" ht="15">
      <c r="A55" s="21"/>
      <c r="B55" s="62" t="s">
        <v>41</v>
      </c>
      <c r="C55" s="81" t="s">
        <v>50</v>
      </c>
      <c r="D55" s="75" t="s">
        <v>67</v>
      </c>
      <c r="E55" s="3"/>
    </row>
    <row r="56" spans="1:5" ht="15">
      <c r="A56" s="28" t="s">
        <v>43</v>
      </c>
      <c r="B56" s="91"/>
      <c r="C56" s="80"/>
      <c r="D56" s="60"/>
      <c r="E56" s="3"/>
    </row>
    <row r="57" spans="1:5" ht="14.25">
      <c r="A57" s="50" t="s">
        <v>63</v>
      </c>
      <c r="B57" s="19"/>
      <c r="C57" s="95"/>
      <c r="D57" s="82"/>
      <c r="E57" s="3"/>
    </row>
    <row r="58" spans="1:5" ht="14.25">
      <c r="A58" s="19" t="s">
        <v>56</v>
      </c>
      <c r="B58" s="92"/>
      <c r="C58" s="83"/>
      <c r="D58" s="84">
        <f>C58*B58</f>
        <v>0</v>
      </c>
      <c r="E58" s="3"/>
    </row>
    <row r="59" spans="1:5" ht="14.25">
      <c r="A59" s="19" t="s">
        <v>57</v>
      </c>
      <c r="B59" s="92"/>
      <c r="C59" s="83"/>
      <c r="D59" s="84">
        <f>C59*B59</f>
        <v>0</v>
      </c>
      <c r="E59" s="3"/>
    </row>
    <row r="60" spans="1:5" ht="14.25">
      <c r="A60" s="19" t="s">
        <v>58</v>
      </c>
      <c r="B60" s="92"/>
      <c r="C60" s="83"/>
      <c r="D60" s="84">
        <f>C60*B60</f>
        <v>0</v>
      </c>
      <c r="E60" s="3"/>
    </row>
    <row r="61" spans="1:5" ht="14.25">
      <c r="A61" s="50" t="s">
        <v>55</v>
      </c>
      <c r="B61" s="92"/>
      <c r="C61" s="83"/>
      <c r="D61" s="84"/>
      <c r="E61" s="3"/>
    </row>
    <row r="62" spans="1:5" ht="14.25">
      <c r="A62" s="19" t="s">
        <v>59</v>
      </c>
      <c r="B62" s="92"/>
      <c r="C62" s="83"/>
      <c r="D62" s="84">
        <f>C62*B62</f>
        <v>0</v>
      </c>
      <c r="E62" s="3"/>
    </row>
    <row r="63" spans="1:5" ht="14.25">
      <c r="A63" s="43" t="s">
        <v>60</v>
      </c>
      <c r="B63" s="93"/>
      <c r="C63" s="94"/>
      <c r="D63" s="84">
        <f>C63*B63</f>
        <v>0</v>
      </c>
      <c r="E63" s="3"/>
    </row>
    <row r="64" spans="1:5" ht="14.25">
      <c r="A64" s="63" t="s">
        <v>44</v>
      </c>
      <c r="B64" s="90">
        <f>SUM(B58:B63)</f>
        <v>0</v>
      </c>
      <c r="C64" s="94"/>
      <c r="D64" s="85"/>
      <c r="E64" s="3"/>
    </row>
    <row r="65" spans="1:5" ht="14.25">
      <c r="A65" s="50" t="s">
        <v>45</v>
      </c>
      <c r="B65" s="76"/>
      <c r="C65" s="83"/>
      <c r="D65" s="84"/>
      <c r="E65" s="3"/>
    </row>
    <row r="66" spans="1:5" ht="14.25">
      <c r="A66" s="19" t="s">
        <v>61</v>
      </c>
      <c r="B66" s="76"/>
      <c r="C66" s="83"/>
      <c r="D66" s="84">
        <f>C66*B66</f>
        <v>0</v>
      </c>
      <c r="E66" s="3"/>
    </row>
    <row r="67" spans="1:5" ht="14.25">
      <c r="A67" s="19" t="s">
        <v>62</v>
      </c>
      <c r="B67" s="76"/>
      <c r="C67" s="83"/>
      <c r="D67" s="84">
        <f>C67*B67</f>
        <v>0</v>
      </c>
      <c r="E67" s="3"/>
    </row>
    <row r="68" spans="1:5" ht="15">
      <c r="A68" s="20" t="s">
        <v>46</v>
      </c>
      <c r="B68" s="77">
        <f>B64+SUM(B66:B67)</f>
        <v>0</v>
      </c>
      <c r="C68" s="29"/>
      <c r="D68" s="85">
        <f>SUM(D58:D67)</f>
        <v>0</v>
      </c>
      <c r="E68" s="3"/>
    </row>
    <row r="69" spans="1:5" ht="15">
      <c r="A69" s="61"/>
      <c r="B69" s="64"/>
      <c r="C69" s="78" t="s">
        <v>47</v>
      </c>
      <c r="D69" s="84">
        <f>+D36</f>
        <v>0</v>
      </c>
      <c r="E69" s="3"/>
    </row>
    <row r="70" spans="1:5" ht="15">
      <c r="A70" s="65"/>
      <c r="B70" s="66"/>
      <c r="C70" s="79" t="s">
        <v>48</v>
      </c>
      <c r="D70" s="86">
        <f>D68-D69</f>
        <v>0</v>
      </c>
      <c r="E70" s="27"/>
    </row>
    <row r="71" spans="1:5" ht="18">
      <c r="A71" s="54"/>
      <c r="B71" s="37"/>
      <c r="C71" s="26"/>
      <c r="D71" s="37"/>
      <c r="E71" s="38"/>
    </row>
    <row r="72" spans="1:5" ht="15">
      <c r="A72" s="73" t="s">
        <v>51</v>
      </c>
      <c r="B72" s="6"/>
      <c r="C72" s="3"/>
      <c r="D72" s="6"/>
      <c r="E72" s="4"/>
    </row>
    <row r="73" spans="1:5" ht="14.25">
      <c r="A73" s="70" t="s">
        <v>53</v>
      </c>
      <c r="B73" s="68"/>
      <c r="C73" s="71"/>
      <c r="D73" s="6"/>
      <c r="E73" s="4"/>
    </row>
    <row r="74" spans="1:5" ht="14.25">
      <c r="A74" s="70" t="s">
        <v>53</v>
      </c>
      <c r="B74" s="68"/>
      <c r="C74" s="71"/>
      <c r="D74" s="6"/>
      <c r="E74" s="4"/>
    </row>
    <row r="75" spans="1:5" ht="14.25">
      <c r="A75" s="70" t="s">
        <v>53</v>
      </c>
      <c r="B75" s="68"/>
      <c r="C75" s="71"/>
      <c r="D75" s="6"/>
      <c r="E75" s="4"/>
    </row>
    <row r="76" spans="1:5" ht="14.25">
      <c r="A76" s="70" t="s">
        <v>54</v>
      </c>
      <c r="B76" s="68"/>
      <c r="C76" s="71"/>
      <c r="D76" s="6"/>
      <c r="E76" s="4"/>
    </row>
    <row r="77" spans="1:5" ht="15">
      <c r="A77" s="74" t="s">
        <v>52</v>
      </c>
      <c r="B77" s="41"/>
      <c r="C77" s="72">
        <f>SUM(C73:C76)</f>
        <v>0</v>
      </c>
      <c r="D77" s="39"/>
      <c r="E77" s="40"/>
    </row>
    <row r="78" spans="1:2" ht="14.25">
      <c r="A78" s="69"/>
      <c r="B78" s="6"/>
    </row>
    <row r="79" ht="14.25">
      <c r="A79" s="67" t="s">
        <v>64</v>
      </c>
    </row>
    <row r="80" ht="18">
      <c r="A80" s="58"/>
    </row>
    <row r="81" ht="18">
      <c r="A81" s="58"/>
    </row>
    <row r="82" ht="18">
      <c r="A82" s="58"/>
    </row>
    <row r="83" ht="17.25">
      <c r="A83" s="57"/>
    </row>
    <row r="84" ht="17.25">
      <c r="A84" s="57"/>
    </row>
    <row r="85" ht="17.25">
      <c r="A85" s="57"/>
    </row>
  </sheetData>
  <sheetProtection/>
  <printOptions/>
  <pageMargins left="0.49" right="0.26" top="0.63" bottom="0.7086614173228347" header="0.38" footer="0.5118110236220472"/>
  <pageSetup orientation="portrait" paperSize="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Melville</dc:creator>
  <cp:keywords/>
  <dc:description/>
  <cp:lastModifiedBy>Ingrid</cp:lastModifiedBy>
  <cp:lastPrinted>2022-04-20T03:23:18Z</cp:lastPrinted>
  <dcterms:created xsi:type="dcterms:W3CDTF">2009-08-25T03:49:05Z</dcterms:created>
  <dcterms:modified xsi:type="dcterms:W3CDTF">2022-04-20T03:23:25Z</dcterms:modified>
  <cp:category/>
  <cp:version/>
  <cp:contentType/>
  <cp:contentStatus/>
</cp:coreProperties>
</file>